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lemaitre\Documents\1_S Lemaitre\Temporaire\Annexe Biotope\"/>
    </mc:Choice>
  </mc:AlternateContent>
  <xr:revisionPtr revIDLastSave="0" documentId="13_ncr:1_{39F1BE92-90A0-4196-ACD7-63587589B599}" xr6:coauthVersionLast="36" xr6:coauthVersionMax="36" xr10:uidLastSave="{00000000-0000-0000-0000-000000000000}"/>
  <bookViews>
    <workbookView xWindow="0" yWindow="0" windowWidth="21600" windowHeight="9225" xr2:uid="{07989FDC-ADF3-4320-A1F6-2033E81B64EC}"/>
  </bookViews>
  <sheets>
    <sheet name="Calcul Biotope Après Travaux" sheetId="1" r:id="rId1"/>
    <sheet name="Data" sheetId="2" state="hidden" r:id="rId2"/>
  </sheets>
  <definedNames>
    <definedName name="_Hlk62200082" localSheetId="0">'Calcul Biotope Après Travaux'!$A$9</definedName>
    <definedName name="Biotope">Data!$C$1:$Q$2</definedName>
    <definedName name="Zone">Data!$A$2:$A$15</definedName>
    <definedName name="_xlnm.Print_Area" localSheetId="0">'Calcul Biotope Après Travaux'!$A$1:$L$29</definedName>
  </definedNames>
  <calcPr calcId="191029" iterateCount="10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24" i="1" s="1"/>
  <c r="H19" i="1"/>
  <c r="H20" i="1"/>
  <c r="H21" i="1"/>
  <c r="H22" i="1"/>
  <c r="H18" i="1"/>
  <c r="D24" i="1"/>
  <c r="H24" i="1" l="1"/>
  <c r="J24" i="1" s="1"/>
</calcChain>
</file>

<file path=xl/sharedStrings.xml><?xml version="1.0" encoding="utf-8"?>
<sst xmlns="http://schemas.openxmlformats.org/spreadsheetml/2006/main" count="80" uniqueCount="52">
  <si>
    <t>ANNEXE DE BIOTOPE</t>
  </si>
  <si>
    <t>Description</t>
  </si>
  <si>
    <t>Surfaces imperméables</t>
  </si>
  <si>
    <t xml:space="preserve">Revêtements imperméables à l’eau (constructions, espaces bétonnés, dallages avec couche de mortier…) </t>
  </si>
  <si>
    <t>Revêtements perméables à l’eau (pavés drainants, terrasses sur plots sans dalle dessous, gravillons, caillebotis-gazon, matériaux poreux, pas japonais, etc.)</t>
  </si>
  <si>
    <t xml:space="preserve">Espaces verts sur dalle présentant une épaisseur de terre végétale de 80 cm minimum  </t>
  </si>
  <si>
    <t>Toitures végétalisées</t>
  </si>
  <si>
    <t>Terre naturelle disponible pour le développement de la flore et de la faune (NB : les câbles, canalisations, cuves ou ouvrages de rétention enterrés d’une surface de moins de 5m² ne sont pas déduits de la surface de pleine terre)</t>
  </si>
  <si>
    <t>Surfaces 
semi-perméables</t>
  </si>
  <si>
    <t>TOTAL</t>
  </si>
  <si>
    <t>A</t>
  </si>
  <si>
    <t>B</t>
  </si>
  <si>
    <t>=</t>
  </si>
  <si>
    <t>Espaces verts
 sur dalle</t>
  </si>
  <si>
    <t>Espaces verts
 de pleine terre</t>
  </si>
  <si>
    <t>x</t>
  </si>
  <si>
    <t>UCA</t>
  </si>
  <si>
    <t>UC</t>
  </si>
  <si>
    <t>UH</t>
  </si>
  <si>
    <t>UP</t>
  </si>
  <si>
    <t>UL</t>
  </si>
  <si>
    <t>UR</t>
  </si>
  <si>
    <t>UMS</t>
  </si>
  <si>
    <t>2AU</t>
  </si>
  <si>
    <t>N</t>
  </si>
  <si>
    <t>UAe</t>
  </si>
  <si>
    <t>UAv</t>
  </si>
  <si>
    <t>Uaa</t>
  </si>
  <si>
    <t>UAm</t>
  </si>
  <si>
    <t>Zone</t>
  </si>
  <si>
    <t>Coef biotope PLU</t>
  </si>
  <si>
    <t>Non réglementé</t>
  </si>
  <si>
    <t xml:space="preserve">(incluse dans la zone du PLU concernée par un coefficient de biotope) </t>
  </si>
  <si>
    <t>m²</t>
  </si>
  <si>
    <t>Coefficient de biotope minimum
 pour la zone</t>
  </si>
  <si>
    <r>
      <t xml:space="preserve">
</t>
    </r>
    <r>
      <rPr>
        <b/>
        <sz val="10"/>
        <color theme="1"/>
        <rFont val="Calibri"/>
        <family val="2"/>
        <scheme val="minor"/>
      </rPr>
      <t>Coefficient de valeur écologique</t>
    </r>
  </si>
  <si>
    <r>
      <rPr>
        <b/>
        <sz val="10"/>
        <color theme="1"/>
        <rFont val="Calibri"/>
        <family val="2"/>
        <scheme val="minor"/>
      </rPr>
      <t>Superficie</t>
    </r>
    <r>
      <rPr>
        <b/>
        <sz val="9"/>
        <color theme="1"/>
        <rFont val="Calibri"/>
        <family val="2"/>
        <scheme val="minor"/>
      </rPr>
      <t xml:space="preserve">
(en m²)</t>
    </r>
  </si>
  <si>
    <r>
      <rPr>
        <b/>
        <sz val="10"/>
        <color theme="1"/>
        <rFont val="Calibri"/>
        <family val="2"/>
        <scheme val="minor"/>
      </rPr>
      <t>Surfaces
éco
aménageables</t>
    </r>
    <r>
      <rPr>
        <b/>
        <sz val="9"/>
        <color theme="1"/>
        <rFont val="Calibri"/>
        <family val="2"/>
        <scheme val="minor"/>
      </rPr>
      <t xml:space="preserve">
(en m²)</t>
    </r>
  </si>
  <si>
    <t>Coefficient de biotope
par rapport à l’unité foncière
(B/A x 100) =</t>
  </si>
  <si>
    <t>Types
 de surfaces</t>
  </si>
  <si>
    <t>è</t>
  </si>
  <si>
    <r>
      <t xml:space="preserve">Dans la plupart des zones, le PLU fixe un pourcentage minimum de coefficient de biotope afin de garantir la préservation d’espaces éco-aménageables sur chaque unité foncière et de limiter l’imperméabilisation des sols :
Le </t>
    </r>
    <r>
      <rPr>
        <b/>
        <i/>
        <sz val="11"/>
        <color theme="0"/>
        <rFont val="Calibri Light"/>
        <family val="2"/>
        <scheme val="major"/>
      </rPr>
      <t xml:space="preserve">coefficient de biotope (CBS) = </t>
    </r>
    <r>
      <rPr>
        <b/>
        <i/>
        <sz val="11"/>
        <color rgb="FFC00000"/>
        <rFont val="Calibri Light"/>
        <family val="2"/>
        <scheme val="major"/>
      </rPr>
      <t>B</t>
    </r>
    <r>
      <rPr>
        <b/>
        <i/>
        <sz val="11"/>
        <color theme="0"/>
        <rFont val="Calibri Light"/>
        <family val="2"/>
        <scheme val="major"/>
      </rPr>
      <t xml:space="preserve"> / </t>
    </r>
    <r>
      <rPr>
        <b/>
        <i/>
        <sz val="11"/>
        <color rgb="FFC00000"/>
        <rFont val="Calibri Light"/>
        <family val="2"/>
        <scheme val="major"/>
      </rPr>
      <t>A</t>
    </r>
    <r>
      <rPr>
        <b/>
        <i/>
        <sz val="11"/>
        <color theme="0"/>
        <rFont val="Calibri Light"/>
        <family val="2"/>
        <scheme val="major"/>
      </rPr>
      <t xml:space="preserve"> x 100</t>
    </r>
  </si>
  <si>
    <r>
      <t xml:space="preserve">Qu'est-ce que le biotope
</t>
    </r>
    <r>
      <rPr>
        <b/>
        <sz val="18"/>
        <color theme="0"/>
        <rFont val="Calibri"/>
        <family val="2"/>
        <scheme val="minor"/>
      </rPr>
      <t xml:space="preserve"> </t>
    </r>
    <r>
      <rPr>
        <b/>
        <sz val="18"/>
        <color theme="0"/>
        <rFont val="Arial Black"/>
        <family val="2"/>
      </rPr>
      <t>?</t>
    </r>
  </si>
  <si>
    <r>
      <t xml:space="preserve">FICHE DE CALCUL – </t>
    </r>
    <r>
      <rPr>
        <b/>
        <u/>
        <sz val="22"/>
        <color theme="0"/>
        <rFont val="Calibri"/>
        <family val="2"/>
        <scheme val="minor"/>
      </rPr>
      <t>APRES TRAVAUX</t>
    </r>
  </si>
  <si>
    <t>Mise à jour du 20/01/2022</t>
  </si>
  <si>
    <r>
      <rPr>
        <b/>
        <sz val="11"/>
        <color theme="1"/>
        <rFont val="Arial"/>
        <family val="2"/>
      </rPr>
      <t>Surface totale de l’unité foncière</t>
    </r>
    <r>
      <rPr>
        <sz val="11"/>
        <color theme="1"/>
        <rFont val="Arial"/>
        <family val="2"/>
      </rPr>
      <t xml:space="preserve"> :</t>
    </r>
  </si>
  <si>
    <r>
      <rPr>
        <b/>
        <i/>
        <sz val="12"/>
        <color rgb="FFC00000"/>
        <rFont val="Arial"/>
        <family val="2"/>
      </rPr>
      <t xml:space="preserve">Annexe à joindre </t>
    </r>
    <r>
      <rPr>
        <b/>
        <i/>
        <sz val="10"/>
        <color rgb="FFC00000"/>
        <rFont val="Arial"/>
        <family val="2"/>
      </rPr>
      <t xml:space="preserve">à votre dossier de demande d'autorisation d'urbanisme, 
</t>
    </r>
    <r>
      <rPr>
        <b/>
        <i/>
        <sz val="12"/>
        <color rgb="FFC00000"/>
        <rFont val="Arial"/>
        <family val="2"/>
      </rPr>
      <t xml:space="preserve">accompagnée d’un </t>
    </r>
    <r>
      <rPr>
        <b/>
        <i/>
        <u/>
        <sz val="12"/>
        <color rgb="FFC00000"/>
        <rFont val="Arial"/>
        <family val="2"/>
      </rPr>
      <t>plan de masse</t>
    </r>
    <r>
      <rPr>
        <b/>
        <i/>
        <u/>
        <sz val="11"/>
        <color rgb="FFC00000"/>
        <rFont val="Arial"/>
        <family val="2"/>
      </rPr>
      <t xml:space="preserve">
</t>
    </r>
    <r>
      <rPr>
        <b/>
        <i/>
        <sz val="11"/>
        <color rgb="FFC00000"/>
        <rFont val="Arial"/>
        <family val="2"/>
      </rPr>
      <t xml:space="preserve"> représentant les différentes natures de sol avec le détail des surfaces</t>
    </r>
  </si>
  <si>
    <t>concernée par votre projet</t>
  </si>
  <si>
    <t>Zone du PLU :</t>
  </si>
  <si>
    <t>Merci de compléter les champs en jaune</t>
  </si>
  <si>
    <t>(1)</t>
  </si>
  <si>
    <t>(1) Cette valeur doit être en cohérence avec la surface totale de l'unité foncière déclarée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</si>
</sst>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 Black"/>
      <family val="2"/>
    </font>
    <font>
      <b/>
      <sz val="11"/>
      <color theme="1"/>
      <name val="Arial Black"/>
      <family val="2"/>
    </font>
    <font>
      <b/>
      <sz val="16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sz val="11"/>
      <color theme="6" tint="0.39997558519241921"/>
      <name val="Arial Black"/>
      <family val="2"/>
    </font>
    <font>
      <b/>
      <i/>
      <u/>
      <sz val="11"/>
      <color rgb="FF006699"/>
      <name val="Calibri Light"/>
      <family val="2"/>
      <scheme val="major"/>
    </font>
    <font>
      <b/>
      <sz val="11"/>
      <color rgb="FFC00000"/>
      <name val="Arial Black"/>
      <family val="2"/>
    </font>
    <font>
      <b/>
      <i/>
      <sz val="11"/>
      <color rgb="FFC00000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rgb="FFC00000"/>
      <name val="Arial"/>
      <family val="2"/>
    </font>
    <font>
      <b/>
      <i/>
      <sz val="12"/>
      <color rgb="FFC00000"/>
      <name val="Arial"/>
      <family val="2"/>
    </font>
    <font>
      <b/>
      <i/>
      <u/>
      <sz val="12"/>
      <color rgb="FFC00000"/>
      <name val="Arial"/>
      <family val="2"/>
    </font>
    <font>
      <b/>
      <i/>
      <u/>
      <sz val="11"/>
      <color rgb="FFC00000"/>
      <name val="Arial"/>
      <family val="2"/>
    </font>
    <font>
      <b/>
      <i/>
      <sz val="11"/>
      <color rgb="FFC00000"/>
      <name val="Arial"/>
      <family val="2"/>
    </font>
    <font>
      <sz val="18"/>
      <color rgb="FFC00000"/>
      <name val="Wingdings"/>
      <charset val="2"/>
    </font>
    <font>
      <b/>
      <sz val="18"/>
      <color theme="0"/>
      <name val="Calibri"/>
      <family val="2"/>
      <scheme val="minor"/>
    </font>
    <font>
      <i/>
      <sz val="11"/>
      <color theme="0"/>
      <name val="Calibri Light"/>
      <family val="2"/>
      <scheme val="major"/>
    </font>
    <font>
      <b/>
      <i/>
      <sz val="11"/>
      <color theme="0"/>
      <name val="Calibri Light"/>
      <family val="2"/>
      <scheme val="major"/>
    </font>
    <font>
      <b/>
      <sz val="18"/>
      <color theme="0"/>
      <name val="Arial Black"/>
      <family val="2"/>
    </font>
    <font>
      <sz val="9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u/>
      <sz val="22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Arial Black"/>
      <family val="2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3" fillId="2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7" fillId="4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5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9" fontId="0" fillId="0" borderId="1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14" fillId="0" borderId="0" xfId="0" applyFont="1"/>
    <xf numFmtId="1" fontId="0" fillId="3" borderId="0" xfId="0" applyNumberFormat="1" applyFill="1" applyBorder="1" applyAlignment="1" applyProtection="1">
      <alignment horizontal="center" vertical="center"/>
      <protection locked="0"/>
    </xf>
    <xf numFmtId="9" fontId="16" fillId="5" borderId="0" xfId="1" applyFont="1" applyFill="1" applyBorder="1" applyAlignment="1">
      <alignment horizontal="center" vertical="center"/>
    </xf>
    <xf numFmtId="9" fontId="16" fillId="5" borderId="0" xfId="1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 vertical="top"/>
    </xf>
    <xf numFmtId="0" fontId="0" fillId="7" borderId="0" xfId="0" applyFill="1"/>
    <xf numFmtId="0" fontId="20" fillId="7" borderId="2" xfId="0" applyFont="1" applyFill="1" applyBorder="1" applyAlignment="1">
      <alignment horizontal="center" vertical="center" wrapText="1"/>
    </xf>
    <xf numFmtId="0" fontId="21" fillId="7" borderId="0" xfId="0" applyFont="1" applyFill="1"/>
    <xf numFmtId="0" fontId="32" fillId="7" borderId="0" xfId="0" applyFont="1" applyFill="1"/>
    <xf numFmtId="0" fontId="36" fillId="0" borderId="0" xfId="0" applyFont="1" applyAlignment="1"/>
    <xf numFmtId="0" fontId="37" fillId="0" borderId="0" xfId="0" applyFont="1" applyAlignment="1"/>
    <xf numFmtId="0" fontId="14" fillId="0" borderId="0" xfId="0" applyFont="1" applyAlignment="1">
      <alignment vertical="top"/>
    </xf>
    <xf numFmtId="0" fontId="39" fillId="5" borderId="0" xfId="2" applyFont="1" applyFill="1" applyBorder="1" applyAlignment="1">
      <alignment horizontal="center" vertical="center" wrapText="1"/>
    </xf>
    <xf numFmtId="0" fontId="40" fillId="0" borderId="0" xfId="0" quotePrefix="1" applyFont="1" applyBorder="1" applyAlignment="1">
      <alignment horizontal="center" vertical="top"/>
    </xf>
    <xf numFmtId="0" fontId="41" fillId="0" borderId="0" xfId="0" quotePrefix="1" applyFont="1"/>
    <xf numFmtId="0" fontId="22" fillId="0" borderId="0" xfId="0" applyFont="1" applyFill="1" applyAlignment="1">
      <alignment horizontal="center" vertical="center" wrapText="1"/>
    </xf>
    <xf numFmtId="0" fontId="10" fillId="5" borderId="0" xfId="0" applyFont="1" applyFill="1" applyBorder="1" applyAlignment="1">
      <alignment horizontal="right" vertical="center" wrapText="1"/>
    </xf>
    <xf numFmtId="0" fontId="35" fillId="7" borderId="0" xfId="0" applyFont="1" applyFill="1" applyAlignment="1">
      <alignment horizontal="right" vertical="top"/>
    </xf>
    <xf numFmtId="0" fontId="33" fillId="7" borderId="0" xfId="0" applyFont="1" applyFill="1" applyAlignment="1">
      <alignment horizontal="center" vertical="center"/>
    </xf>
    <xf numFmtId="0" fontId="4" fillId="5" borderId="0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top" wrapText="1"/>
    </xf>
    <xf numFmtId="0" fontId="15" fillId="3" borderId="0" xfId="0" applyFont="1" applyFill="1" applyAlignment="1">
      <alignment horizontal="center" vertical="center"/>
    </xf>
    <xf numFmtId="0" fontId="13" fillId="5" borderId="0" xfId="0" applyFont="1" applyFill="1" applyBorder="1" applyAlignment="1">
      <alignment horizontal="center" vertical="center" wrapText="1"/>
    </xf>
    <xf numFmtId="0" fontId="17" fillId="7" borderId="0" xfId="0" applyFont="1" applyFill="1" applyAlignment="1">
      <alignment horizontal="center" vertical="center"/>
    </xf>
    <xf numFmtId="0" fontId="29" fillId="7" borderId="0" xfId="0" applyFont="1" applyFill="1" applyBorder="1" applyAlignment="1">
      <alignment horizontal="center" vertical="center" wrapText="1"/>
    </xf>
    <xf numFmtId="1" fontId="0" fillId="3" borderId="3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3">
    <cellStyle name="Avertissement" xfId="2" builtinId="11"/>
    <cellStyle name="Normal" xfId="0" builtinId="0"/>
    <cellStyle name="Pourcentage" xfId="1" builtinId="5"/>
  </cellStyles>
  <dxfs count="3">
    <dxf>
      <fill>
        <patternFill>
          <bgColor theme="5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auto="1"/>
      </font>
    </dxf>
  </dxfs>
  <tableStyles count="0" defaultTableStyle="TableStyleMedium2" defaultPivotStyle="PivotStyleLight16"/>
  <colors>
    <mruColors>
      <color rgb="FF006699"/>
      <color rgb="FFDDFF7D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990600</xdr:colOff>
      <xdr:row>1</xdr:row>
      <xdr:rowOff>69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673C1D6-34F8-48B6-A660-8D8EE8932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0725" cy="876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CE83B-9ECD-4764-842A-5E876BAFDCF2}">
  <sheetPr>
    <pageSetUpPr fitToPage="1"/>
  </sheetPr>
  <dimension ref="A1:L29"/>
  <sheetViews>
    <sheetView showGridLines="0" showRowColHeaders="0" tabSelected="1" showRuler="0" topLeftCell="A3" zoomScaleNormal="100" workbookViewId="0">
      <selection activeCell="D9" sqref="D9"/>
    </sheetView>
  </sheetViews>
  <sheetFormatPr baseColWidth="10" defaultRowHeight="15" x14ac:dyDescent="0.25"/>
  <cols>
    <col min="1" max="1" width="15" customWidth="1"/>
    <col min="2" max="2" width="28" customWidth="1"/>
    <col min="3" max="3" width="0.5703125" style="13" customWidth="1"/>
    <col min="4" max="4" width="13.85546875" customWidth="1"/>
    <col min="5" max="5" width="1.5703125" style="30" customWidth="1"/>
    <col min="6" max="6" width="9.5703125" customWidth="1"/>
    <col min="7" max="7" width="1.5703125" style="30" customWidth="1"/>
    <col min="8" max="8" width="14.42578125" customWidth="1"/>
    <col min="9" max="9" width="0.5703125" style="13" customWidth="1"/>
    <col min="10" max="10" width="9.7109375" customWidth="1"/>
    <col min="11" max="11" width="0.5703125" style="13" customWidth="1"/>
    <col min="12" max="12" width="9.7109375" customWidth="1"/>
  </cols>
  <sheetData>
    <row r="1" spans="1:12" ht="69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7.5" customHeight="1" x14ac:dyDescent="0.25">
      <c r="A2" s="45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60.75" customHeight="1" x14ac:dyDescent="0.25">
      <c r="A3" s="46" t="s">
        <v>42</v>
      </c>
      <c r="B3" s="64" t="s">
        <v>41</v>
      </c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x14ac:dyDescent="0.25">
      <c r="A4" s="47"/>
      <c r="B4" s="47"/>
      <c r="C4" s="47"/>
      <c r="D4" s="47"/>
      <c r="E4" s="48"/>
      <c r="F4" s="47"/>
      <c r="G4" s="48"/>
      <c r="H4" s="47"/>
      <c r="I4" s="47"/>
      <c r="J4" s="47"/>
      <c r="K4" s="47"/>
      <c r="L4" s="47"/>
    </row>
    <row r="5" spans="1:12" ht="28.5" x14ac:dyDescent="0.25">
      <c r="A5" s="58" t="s">
        <v>43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8.25" customHeight="1" x14ac:dyDescent="0.25">
      <c r="A6" s="18"/>
      <c r="B6" s="18"/>
      <c r="C6" s="19"/>
      <c r="D6" s="18"/>
      <c r="E6" s="31"/>
      <c r="F6" s="18"/>
      <c r="G6" s="31"/>
      <c r="H6" s="18"/>
      <c r="I6" s="19"/>
      <c r="J6" s="18"/>
      <c r="K6" s="18"/>
      <c r="L6" s="18"/>
    </row>
    <row r="7" spans="1:12" ht="15" customHeight="1" x14ac:dyDescent="0.25">
      <c r="A7" s="61" t="s">
        <v>49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5.75" thickBot="1" x14ac:dyDescent="0.3"/>
    <row r="9" spans="1:12" ht="18.75" customHeight="1" thickBot="1" x14ac:dyDescent="0.3">
      <c r="A9" s="49" t="s">
        <v>45</v>
      </c>
      <c r="B9" s="49"/>
      <c r="D9" s="65"/>
      <c r="E9" s="13" t="s">
        <v>33</v>
      </c>
      <c r="K9" s="16"/>
    </row>
    <row r="10" spans="1:12" ht="12" customHeight="1" x14ac:dyDescent="0.25">
      <c r="A10" s="39" t="s">
        <v>32</v>
      </c>
    </row>
    <row r="11" spans="1:12" ht="12" customHeight="1" thickBot="1" x14ac:dyDescent="0.3">
      <c r="A11" s="39"/>
    </row>
    <row r="12" spans="1:12" ht="15.75" thickBot="1" x14ac:dyDescent="0.3">
      <c r="A12" s="50" t="s">
        <v>48</v>
      </c>
      <c r="D12" s="66"/>
    </row>
    <row r="13" spans="1:12" ht="13.5" customHeight="1" x14ac:dyDescent="0.25">
      <c r="A13" s="51" t="s">
        <v>47</v>
      </c>
    </row>
    <row r="15" spans="1:12" ht="54" customHeight="1" x14ac:dyDescent="0.25">
      <c r="A15" s="62" t="s">
        <v>39</v>
      </c>
      <c r="B15" s="62" t="s">
        <v>1</v>
      </c>
      <c r="C15" s="8"/>
      <c r="D15" s="34" t="s">
        <v>36</v>
      </c>
      <c r="E15" s="8"/>
      <c r="F15" s="60" t="s">
        <v>35</v>
      </c>
      <c r="G15" s="8"/>
      <c r="H15" s="34" t="s">
        <v>37</v>
      </c>
      <c r="I15" s="8"/>
    </row>
    <row r="16" spans="1:12" ht="12.75" customHeight="1" x14ac:dyDescent="0.25">
      <c r="A16" s="62"/>
      <c r="B16" s="62"/>
      <c r="C16" s="8"/>
      <c r="D16" s="43" t="s">
        <v>10</v>
      </c>
      <c r="E16" s="36"/>
      <c r="F16" s="60"/>
      <c r="G16" s="8"/>
      <c r="H16" s="43" t="s">
        <v>11</v>
      </c>
      <c r="I16" s="20"/>
      <c r="J16" s="7"/>
      <c r="K16" s="7"/>
      <c r="L16" s="8"/>
    </row>
    <row r="17" spans="1:12" s="13" customFormat="1" ht="3" customHeight="1" x14ac:dyDescent="0.25">
      <c r="A17" s="37"/>
      <c r="B17" s="37"/>
      <c r="C17" s="8"/>
      <c r="D17" s="20"/>
      <c r="E17" s="36"/>
      <c r="F17" s="38"/>
      <c r="G17" s="8"/>
      <c r="H17" s="20"/>
      <c r="I17" s="20"/>
      <c r="J17" s="7"/>
      <c r="K17" s="7"/>
      <c r="L17" s="8"/>
    </row>
    <row r="18" spans="1:12" ht="51.75" customHeight="1" x14ac:dyDescent="0.25">
      <c r="A18" s="2" t="s">
        <v>2</v>
      </c>
      <c r="B18" s="5" t="s">
        <v>3</v>
      </c>
      <c r="C18" s="9"/>
      <c r="D18" s="40"/>
      <c r="E18" s="32" t="s">
        <v>15</v>
      </c>
      <c r="F18" s="14">
        <v>0</v>
      </c>
      <c r="G18" s="32" t="s">
        <v>12</v>
      </c>
      <c r="H18" s="14" t="str">
        <f>IF(D18&gt;0,D18*F18,"")</f>
        <v/>
      </c>
      <c r="I18" s="12"/>
      <c r="J18" s="1"/>
      <c r="K18" s="16"/>
      <c r="L18" s="1"/>
    </row>
    <row r="19" spans="1:12" ht="56.25" x14ac:dyDescent="0.25">
      <c r="A19" s="3" t="s">
        <v>8</v>
      </c>
      <c r="B19" s="6" t="s">
        <v>4</v>
      </c>
      <c r="C19" s="9"/>
      <c r="D19" s="40"/>
      <c r="E19" s="32" t="s">
        <v>15</v>
      </c>
      <c r="F19" s="15">
        <v>0.5</v>
      </c>
      <c r="G19" s="32" t="s">
        <v>12</v>
      </c>
      <c r="H19" s="15" t="str">
        <f t="shared" ref="H19:H22" si="0">IF(D19&gt;0,D19*F19,"")</f>
        <v/>
      </c>
      <c r="I19" s="12"/>
      <c r="J19" s="1"/>
      <c r="K19" s="16"/>
      <c r="L19" s="1"/>
    </row>
    <row r="20" spans="1:12" ht="33.75" x14ac:dyDescent="0.25">
      <c r="A20" s="2" t="s">
        <v>13</v>
      </c>
      <c r="B20" s="5" t="s">
        <v>5</v>
      </c>
      <c r="C20" s="9"/>
      <c r="D20" s="40"/>
      <c r="E20" s="32" t="s">
        <v>15</v>
      </c>
      <c r="F20" s="14">
        <v>0.7</v>
      </c>
      <c r="G20" s="32" t="s">
        <v>12</v>
      </c>
      <c r="H20" s="14" t="str">
        <f t="shared" si="0"/>
        <v/>
      </c>
      <c r="I20" s="12"/>
      <c r="J20" s="1"/>
      <c r="K20" s="16"/>
      <c r="L20" s="1"/>
    </row>
    <row r="21" spans="1:12" ht="60" customHeight="1" x14ac:dyDescent="0.25">
      <c r="A21" s="3" t="s">
        <v>6</v>
      </c>
      <c r="B21" s="6" t="s">
        <v>6</v>
      </c>
      <c r="C21" s="9"/>
      <c r="D21" s="40"/>
      <c r="E21" s="32" t="s">
        <v>15</v>
      </c>
      <c r="F21" s="15">
        <v>0.3</v>
      </c>
      <c r="G21" s="32" t="s">
        <v>12</v>
      </c>
      <c r="H21" s="15" t="str">
        <f t="shared" si="0"/>
        <v/>
      </c>
      <c r="I21" s="12"/>
      <c r="J21" s="59" t="s">
        <v>38</v>
      </c>
      <c r="K21" s="16"/>
      <c r="L21" s="35" t="s">
        <v>34</v>
      </c>
    </row>
    <row r="22" spans="1:12" ht="84.75" customHeight="1" x14ac:dyDescent="0.25">
      <c r="A22" s="2" t="s">
        <v>14</v>
      </c>
      <c r="B22" s="5" t="s">
        <v>7</v>
      </c>
      <c r="C22" s="9"/>
      <c r="D22" s="40"/>
      <c r="E22" s="32" t="s">
        <v>15</v>
      </c>
      <c r="F22" s="14">
        <v>1</v>
      </c>
      <c r="G22" s="32" t="s">
        <v>12</v>
      </c>
      <c r="H22" s="14" t="str">
        <f t="shared" si="0"/>
        <v/>
      </c>
      <c r="I22" s="12"/>
      <c r="J22" s="59"/>
      <c r="K22" s="8"/>
      <c r="L22" s="26" t="str">
        <f>IF(D12&gt;0,D12,"")</f>
        <v/>
      </c>
    </row>
    <row r="23" spans="1:12" s="13" customFormat="1" ht="4.5" customHeight="1" x14ac:dyDescent="0.25">
      <c r="A23" s="8"/>
      <c r="B23" s="9"/>
      <c r="C23" s="9"/>
      <c r="D23" s="10"/>
      <c r="E23" s="33"/>
      <c r="F23" s="11"/>
      <c r="G23" s="33"/>
      <c r="H23" s="12"/>
      <c r="I23" s="12"/>
      <c r="J23" s="8"/>
      <c r="K23" s="8"/>
      <c r="L23" s="27"/>
    </row>
    <row r="24" spans="1:12" ht="35.25" customHeight="1" x14ac:dyDescent="0.25">
      <c r="A24" s="56" t="s">
        <v>9</v>
      </c>
      <c r="B24" s="56"/>
      <c r="C24" s="20"/>
      <c r="D24" s="52" t="str">
        <f>IF(D18&gt;0,SUM(D18:D22),"")</f>
        <v/>
      </c>
      <c r="E24" s="53" t="s">
        <v>50</v>
      </c>
      <c r="F24" s="16"/>
      <c r="G24" s="32"/>
      <c r="H24" s="4" t="str">
        <f>IF(H18=0,SUM(H18:H22),"")</f>
        <v/>
      </c>
      <c r="I24" s="20"/>
      <c r="J24" s="41" t="e">
        <f>IF(H24&gt;0,(H24/D24),"")</f>
        <v>#VALUE!</v>
      </c>
      <c r="K24" s="17"/>
      <c r="L24" s="42" t="e">
        <f>HLOOKUP(L22,Biotope,2,0)</f>
        <v>#N/A</v>
      </c>
    </row>
    <row r="25" spans="1:12" x14ac:dyDescent="0.25">
      <c r="A25" s="54" t="s">
        <v>51</v>
      </c>
      <c r="L25" s="29"/>
    </row>
    <row r="26" spans="1:12" x14ac:dyDescent="0.25">
      <c r="A26" s="54"/>
      <c r="L26" s="29"/>
    </row>
    <row r="27" spans="1:12" x14ac:dyDescent="0.25">
      <c r="A27" s="30" t="s">
        <v>44</v>
      </c>
    </row>
    <row r="29" spans="1:12" ht="42" customHeight="1" x14ac:dyDescent="0.25">
      <c r="A29" s="44" t="s">
        <v>40</v>
      </c>
      <c r="B29" s="55" t="s">
        <v>46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</row>
  </sheetData>
  <sheetProtection algorithmName="SHA-512" hashValue="ocjxEHQJersc2pb/VG0c1cgPknyCIptWQ2oBlQ4pBIyT9yWS2LyULCppkfiKomOt0erfGNHP0JWY0xH4w572Pw==" saltValue="Z70dmKc/kc6uPnQ2q+POfw==" spinCount="100000" sheet="1" selectLockedCells="1"/>
  <mergeCells count="11">
    <mergeCell ref="B29:L29"/>
    <mergeCell ref="A24:B24"/>
    <mergeCell ref="A1:L1"/>
    <mergeCell ref="A5:L5"/>
    <mergeCell ref="J21:J22"/>
    <mergeCell ref="F15:F16"/>
    <mergeCell ref="A7:L7"/>
    <mergeCell ref="A15:A16"/>
    <mergeCell ref="B15:B16"/>
    <mergeCell ref="B2:L2"/>
    <mergeCell ref="B3:L3"/>
  </mergeCells>
  <conditionalFormatting sqref="J24 L24">
    <cfRule type="cellIs" dxfId="2" priority="6" operator="greaterThan">
      <formula>0</formula>
    </cfRule>
  </conditionalFormatting>
  <conditionalFormatting sqref="D24">
    <cfRule type="containsBlanks" dxfId="1" priority="2">
      <formula>LEN(TRIM(D24))=0</formula>
    </cfRule>
    <cfRule type="cellIs" dxfId="0" priority="9" operator="notEqual">
      <formula>$D$9</formula>
    </cfRule>
  </conditionalFormatting>
  <dataValidations count="1">
    <dataValidation type="list" allowBlank="1" showInputMessage="1" showErrorMessage="1" sqref="D12" xr:uid="{8936224F-B92B-4A36-A948-501EB8A487BA}">
      <formula1>Zone</formula1>
    </dataValidation>
  </dataValidations>
  <pageMargins left="0.15748031496062992" right="0.15748031496062992" top="0.74803149606299213" bottom="0.74803149606299213" header="0.31496062992125984" footer="0.31496062992125984"/>
  <pageSetup paperSize="9" scale="96" orientation="portrait" r:id="rId1"/>
  <ignoredErrors>
    <ignoredError sqref="J24 L24" evalError="1"/>
    <ignoredError sqref="E2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06DF9-42C9-4E72-A9BB-1A895EFCE0DD}">
  <dimension ref="A1:Q15"/>
  <sheetViews>
    <sheetView workbookViewId="0">
      <selection activeCell="D7" sqref="D7"/>
    </sheetView>
  </sheetViews>
  <sheetFormatPr baseColWidth="10" defaultRowHeight="15" x14ac:dyDescent="0.25"/>
  <sheetData>
    <row r="1" spans="1:17" x14ac:dyDescent="0.25">
      <c r="A1" s="23" t="s">
        <v>29</v>
      </c>
      <c r="C1" s="24" t="s">
        <v>29</v>
      </c>
      <c r="D1" s="21" t="s">
        <v>16</v>
      </c>
      <c r="E1" s="21" t="s">
        <v>17</v>
      </c>
      <c r="F1" s="21" t="s">
        <v>18</v>
      </c>
      <c r="G1" s="21" t="s">
        <v>19</v>
      </c>
      <c r="H1" s="21" t="s">
        <v>20</v>
      </c>
      <c r="I1" s="21" t="s">
        <v>21</v>
      </c>
      <c r="J1" s="21" t="s">
        <v>22</v>
      </c>
      <c r="K1" s="21" t="s">
        <v>25</v>
      </c>
      <c r="L1" s="21" t="s">
        <v>26</v>
      </c>
      <c r="M1" s="21" t="s">
        <v>28</v>
      </c>
      <c r="N1" s="21" t="s">
        <v>27</v>
      </c>
      <c r="O1" s="21" t="s">
        <v>23</v>
      </c>
      <c r="P1" s="21" t="s">
        <v>10</v>
      </c>
      <c r="Q1" s="21" t="s">
        <v>24</v>
      </c>
    </row>
    <row r="2" spans="1:17" ht="45" x14ac:dyDescent="0.25">
      <c r="A2" s="21" t="s">
        <v>16</v>
      </c>
      <c r="C2" s="25" t="s">
        <v>30</v>
      </c>
      <c r="D2" s="22" t="s">
        <v>31</v>
      </c>
      <c r="E2" s="28">
        <v>0.4</v>
      </c>
      <c r="F2" s="28">
        <v>0.1</v>
      </c>
      <c r="G2" s="28">
        <v>0.6</v>
      </c>
      <c r="H2" s="28">
        <v>0.7</v>
      </c>
      <c r="I2" s="28">
        <v>0.7</v>
      </c>
      <c r="J2" s="28">
        <v>0.6</v>
      </c>
      <c r="K2" s="28">
        <v>0.2</v>
      </c>
      <c r="L2" s="28">
        <v>0.2</v>
      </c>
      <c r="M2" s="28">
        <v>0.2</v>
      </c>
      <c r="N2" s="28">
        <v>0.6</v>
      </c>
      <c r="O2" s="22" t="s">
        <v>31</v>
      </c>
      <c r="P2" s="22" t="s">
        <v>31</v>
      </c>
      <c r="Q2" s="22" t="s">
        <v>31</v>
      </c>
    </row>
    <row r="3" spans="1:17" x14ac:dyDescent="0.25">
      <c r="A3" s="21" t="s">
        <v>17</v>
      </c>
    </row>
    <row r="4" spans="1:17" x14ac:dyDescent="0.25">
      <c r="A4" s="21" t="s">
        <v>18</v>
      </c>
    </row>
    <row r="5" spans="1:17" x14ac:dyDescent="0.25">
      <c r="A5" s="21" t="s">
        <v>19</v>
      </c>
    </row>
    <row r="6" spans="1:17" x14ac:dyDescent="0.25">
      <c r="A6" s="21" t="s">
        <v>20</v>
      </c>
    </row>
    <row r="7" spans="1:17" x14ac:dyDescent="0.25">
      <c r="A7" s="21" t="s">
        <v>21</v>
      </c>
    </row>
    <row r="8" spans="1:17" x14ac:dyDescent="0.25">
      <c r="A8" s="21" t="s">
        <v>22</v>
      </c>
    </row>
    <row r="9" spans="1:17" x14ac:dyDescent="0.25">
      <c r="A9" s="21" t="s">
        <v>25</v>
      </c>
    </row>
    <row r="10" spans="1:17" x14ac:dyDescent="0.25">
      <c r="A10" s="21" t="s">
        <v>26</v>
      </c>
    </row>
    <row r="11" spans="1:17" x14ac:dyDescent="0.25">
      <c r="A11" s="21" t="s">
        <v>28</v>
      </c>
    </row>
    <row r="12" spans="1:17" x14ac:dyDescent="0.25">
      <c r="A12" s="21" t="s">
        <v>27</v>
      </c>
    </row>
    <row r="13" spans="1:17" x14ac:dyDescent="0.25">
      <c r="A13" s="21" t="s">
        <v>23</v>
      </c>
    </row>
    <row r="14" spans="1:17" x14ac:dyDescent="0.25">
      <c r="A14" s="21" t="s">
        <v>10</v>
      </c>
    </row>
    <row r="15" spans="1:17" x14ac:dyDescent="0.25">
      <c r="A15" s="21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Calcul Biotope Après Travaux</vt:lpstr>
      <vt:lpstr>Data</vt:lpstr>
      <vt:lpstr>'Calcul Biotope Après Travaux'!_Hlk62200082</vt:lpstr>
      <vt:lpstr>Biotope</vt:lpstr>
      <vt:lpstr>Zone</vt:lpstr>
      <vt:lpstr>'Calcul Biotope Après Travaux'!Zone_d_impression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LEMAITRE</dc:creator>
  <cp:lastModifiedBy>Sonia LEMAITRE</cp:lastModifiedBy>
  <cp:lastPrinted>2023-12-07T16:23:15Z</cp:lastPrinted>
  <dcterms:created xsi:type="dcterms:W3CDTF">2023-11-15T10:56:57Z</dcterms:created>
  <dcterms:modified xsi:type="dcterms:W3CDTF">2023-12-11T15:54:54Z</dcterms:modified>
</cp:coreProperties>
</file>